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13F4E40F-4DFC-4F2F-BBEC-21AAB1650891}" xr6:coauthVersionLast="47" xr6:coauthVersionMax="47" xr10:uidLastSave="{00000000-0000-0000-0000-000000000000}"/>
  <bookViews>
    <workbookView xWindow="9630" yWindow="255" windowWidth="17715" windowHeight="14850" xr2:uid="{B9A313CA-BE4C-4C23-8EDB-B6DC7A3016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G16" i="1"/>
  <c r="H16" i="1" s="1"/>
  <c r="F16" i="1"/>
  <c r="F15" i="1"/>
  <c r="H15" i="1" s="1"/>
  <c r="F14" i="1"/>
  <c r="H14" i="1" s="1"/>
  <c r="F13" i="1"/>
  <c r="G13" i="1" s="1"/>
  <c r="I17" i="1" l="1"/>
  <c r="J17" i="1"/>
  <c r="J16" i="1"/>
  <c r="I16" i="1"/>
  <c r="J18" i="1"/>
  <c r="I18" i="1"/>
  <c r="J14" i="1"/>
  <c r="I14" i="1"/>
  <c r="J19" i="1"/>
  <c r="I19" i="1"/>
  <c r="J15" i="1"/>
  <c r="I15" i="1"/>
  <c r="J20" i="1"/>
  <c r="I20" i="1"/>
  <c r="H13" i="1"/>
  <c r="G15" i="1"/>
  <c r="G14" i="1"/>
  <c r="J13" i="1" l="1"/>
  <c r="I13" i="1"/>
</calcChain>
</file>

<file path=xl/sharedStrings.xml><?xml version="1.0" encoding="utf-8"?>
<sst xmlns="http://schemas.openxmlformats.org/spreadsheetml/2006/main" count="43" uniqueCount="29">
  <si>
    <t>Tabel 4.6. Indikator Kinerja Tambahan dan Target Tahunan Tujuan 2</t>
  </si>
  <si>
    <t>No</t>
  </si>
  <si>
    <t>IKT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</si>
  <si>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</si>
  <si>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</si>
  <si>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</si>
  <si>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</si>
  <si>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</si>
  <si>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</si>
  <si>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</si>
  <si>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</si>
  <si>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</si>
  <si>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</si>
  <si>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2.</t>
  </si>
  <si>
    <t>Keuangan</t>
  </si>
  <si>
    <t>BAK</t>
  </si>
  <si>
    <t>Laporan realisasi anggaran</t>
  </si>
  <si>
    <t>Terlaksana</t>
  </si>
  <si>
    <t>Kelengkapan Laporan keuangan</t>
  </si>
  <si>
    <t>Pemeriksaan oleh auditor keuangan eksternal</t>
  </si>
  <si>
    <t xml:space="preserve">Persentase Perolehan dana yang bersumber dari Mahasiswa </t>
  </si>
  <si>
    <t xml:space="preserve">Persentase Perolehan dana yang bersumber dari Unit Usaha dikelola </t>
  </si>
  <si>
    <t>Persentase dana untuk pengembangan SDM</t>
  </si>
  <si>
    <t>Persentase dana alokasi Pengembangan Bidang Kemahasiswaan</t>
  </si>
  <si>
    <t>Persentase pelaksanaan rekomendasi audit Lembaga Pembina dan Pengewas Keuangan (LPPK) PP Muhammadiyah</t>
  </si>
  <si>
    <t>≤75%</t>
  </si>
  <si>
    <t>≥25 %</t>
  </si>
  <si>
    <t>≥15 %</t>
  </si>
  <si>
    <t>≥5 %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</si>
</sst>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9" fontId="3" fillId="5" borderId="2" xfId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B4E3-651C-4438-AF65-2CCCB04703DF}">
  <dimension ref="B1:M24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3" customWidth="1"/>
    <col min="3" max="3" width="56.28515625" style="4" customWidth="1"/>
    <col min="4" max="4" width="20.85546875" style="2" customWidth="1"/>
    <col min="5" max="5" width="13" style="2" customWidth="1"/>
    <col min="6" max="6" width="17.42578125" style="2" customWidth="1"/>
    <col min="7" max="7" width="17.140625" style="2" customWidth="1"/>
    <col min="8" max="8" width="19.28515625" style="2" customWidth="1"/>
    <col min="9" max="10" width="63.85546875" style="3" customWidth="1"/>
    <col min="11" max="11" width="19.28515625" style="3" hidden="1" customWidth="1"/>
    <col min="12" max="12" width="11.42578125" style="3" hidden="1" customWidth="1"/>
    <col min="13" max="13" width="18.42578125" style="3" hidden="1" customWidth="1"/>
    <col min="14" max="16" width="9" style="4"/>
    <col min="17" max="17" width="16.5703125" style="4" customWidth="1"/>
    <col min="18" max="16384" width="9" style="4"/>
  </cols>
  <sheetData>
    <row r="1" spans="2:13" ht="15.75" thickBot="1" x14ac:dyDescent="0.25">
      <c r="B1" s="1" t="s">
        <v>0</v>
      </c>
      <c r="C1" s="1"/>
    </row>
    <row r="2" spans="2:13" ht="30.75" thickBot="1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7" t="s">
        <v>12</v>
      </c>
    </row>
    <row r="3" spans="2:13" ht="15.75" thickBot="1" x14ac:dyDescent="0.25">
      <c r="B3" s="8" t="s">
        <v>13</v>
      </c>
      <c r="C3" s="9" t="s">
        <v>14</v>
      </c>
      <c r="D3" s="10"/>
      <c r="E3" s="11"/>
      <c r="F3" s="11"/>
      <c r="G3" s="11"/>
      <c r="H3" s="11"/>
      <c r="I3" s="12"/>
      <c r="J3" s="12"/>
      <c r="K3" s="12"/>
      <c r="L3" s="13" t="s">
        <v>15</v>
      </c>
      <c r="M3" s="14"/>
    </row>
    <row r="4" spans="2:13" ht="15" thickBot="1" x14ac:dyDescent="0.25">
      <c r="B4" s="8"/>
      <c r="C4" s="15" t="s">
        <v>16</v>
      </c>
      <c r="D4" s="16" t="s">
        <v>17</v>
      </c>
      <c r="E4" s="17"/>
      <c r="F4" s="17"/>
      <c r="G4" s="17"/>
      <c r="H4" s="17"/>
      <c r="I4" s="18"/>
      <c r="J4" s="18"/>
      <c r="K4" s="19"/>
      <c r="L4" s="13"/>
      <c r="M4" s="14"/>
    </row>
    <row r="5" spans="2:13" ht="15" thickBot="1" x14ac:dyDescent="0.25">
      <c r="B5" s="8"/>
      <c r="C5" s="15" t="s">
        <v>18</v>
      </c>
      <c r="D5" s="16" t="s">
        <v>17</v>
      </c>
      <c r="E5" s="17"/>
      <c r="F5" s="17"/>
      <c r="G5" s="17"/>
      <c r="H5" s="17"/>
      <c r="I5" s="18"/>
      <c r="J5" s="18"/>
      <c r="K5" s="19"/>
      <c r="L5" s="13"/>
      <c r="M5" s="14"/>
    </row>
    <row r="6" spans="2:13" ht="15" thickBot="1" x14ac:dyDescent="0.25">
      <c r="B6" s="8"/>
      <c r="C6" s="15" t="s">
        <v>19</v>
      </c>
      <c r="D6" s="16" t="s">
        <v>17</v>
      </c>
      <c r="E6" s="17"/>
      <c r="F6" s="17"/>
      <c r="G6" s="17"/>
      <c r="H6" s="17"/>
      <c r="I6" s="18"/>
      <c r="J6" s="18"/>
      <c r="K6" s="19"/>
      <c r="L6" s="13"/>
      <c r="M6" s="14"/>
    </row>
    <row r="7" spans="2:13" ht="29.25" thickBot="1" x14ac:dyDescent="0.25">
      <c r="B7" s="8"/>
      <c r="C7" s="15" t="s">
        <v>20</v>
      </c>
      <c r="D7" s="20"/>
      <c r="E7" s="17"/>
      <c r="F7" s="17"/>
      <c r="G7" s="17"/>
      <c r="H7" s="17"/>
      <c r="I7" s="18"/>
      <c r="J7" s="18"/>
      <c r="K7" s="19"/>
      <c r="L7" s="13"/>
      <c r="M7" s="14"/>
    </row>
    <row r="8" spans="2:13" ht="29.25" thickBot="1" x14ac:dyDescent="0.25">
      <c r="B8" s="8"/>
      <c r="C8" s="15" t="s">
        <v>21</v>
      </c>
      <c r="D8" s="20"/>
      <c r="E8" s="17"/>
      <c r="F8" s="17"/>
      <c r="G8" s="17"/>
      <c r="H8" s="17"/>
      <c r="I8" s="18"/>
      <c r="J8" s="18"/>
      <c r="K8" s="19"/>
      <c r="L8" s="13"/>
      <c r="M8" s="14"/>
    </row>
    <row r="9" spans="2:13" ht="15" thickBot="1" x14ac:dyDescent="0.25">
      <c r="B9" s="8"/>
      <c r="C9" s="15" t="s">
        <v>22</v>
      </c>
      <c r="D9" s="20"/>
      <c r="E9" s="17"/>
      <c r="F9" s="17"/>
      <c r="G9" s="17"/>
      <c r="H9" s="17"/>
      <c r="I9" s="18"/>
      <c r="J9" s="18"/>
      <c r="K9" s="19"/>
      <c r="L9" s="13"/>
      <c r="M9" s="14"/>
    </row>
    <row r="10" spans="2:13" ht="29.25" thickBot="1" x14ac:dyDescent="0.25">
      <c r="B10" s="8"/>
      <c r="C10" s="15" t="s">
        <v>23</v>
      </c>
      <c r="D10" s="20"/>
      <c r="E10" s="17"/>
      <c r="F10" s="17"/>
      <c r="G10" s="17"/>
      <c r="H10" s="17"/>
      <c r="I10" s="18"/>
      <c r="J10" s="18"/>
      <c r="K10" s="19"/>
      <c r="L10" s="13"/>
      <c r="M10" s="14"/>
    </row>
    <row r="11" spans="2:13" ht="43.5" thickBot="1" x14ac:dyDescent="0.25">
      <c r="B11" s="8"/>
      <c r="C11" s="15" t="s">
        <v>24</v>
      </c>
      <c r="D11" s="20"/>
      <c r="E11" s="17"/>
      <c r="F11" s="17"/>
      <c r="G11" s="17"/>
      <c r="H11" s="17"/>
      <c r="I11" s="18"/>
      <c r="J11" s="18"/>
      <c r="K11" s="19"/>
      <c r="L11" s="13"/>
      <c r="M11" s="14"/>
    </row>
    <row r="12" spans="2:13" ht="15" thickBot="1" x14ac:dyDescent="0.25">
      <c r="B12" s="8"/>
      <c r="C12" s="21"/>
      <c r="D12" s="22"/>
      <c r="E12" s="11"/>
      <c r="F12" s="11"/>
      <c r="G12" s="11"/>
      <c r="H12" s="11"/>
      <c r="I12" s="12"/>
      <c r="J12" s="12"/>
      <c r="K12" s="23"/>
      <c r="L12" s="13"/>
      <c r="M12" s="14"/>
    </row>
    <row r="13" spans="2:13" ht="15" thickBot="1" x14ac:dyDescent="0.25">
      <c r="B13" s="8"/>
      <c r="C13" s="21" t="s">
        <v>16</v>
      </c>
      <c r="D13" s="10"/>
      <c r="E13" s="11" t="s">
        <v>17</v>
      </c>
      <c r="F13" s="24" t="str">
        <f>D4</f>
        <v>Terlaksana</v>
      </c>
      <c r="G13" s="25" t="str">
        <f>IF(F13=E13,"100%","0%")</f>
        <v>100%</v>
      </c>
      <c r="H13" s="25" t="str">
        <f>IF(F13=E13,"Tercapai","Tidak Tercapai")</f>
        <v>Tercapai</v>
      </c>
      <c r="I13" s="26" t="str">
        <f t="shared" ref="I13:I19" si="0">IF(H13="Tercapai","Tidak Perlu Diisi","Mohon diisi oleh auditee")</f>
        <v>Tidak Perlu Diisi</v>
      </c>
      <c r="J13" s="27" t="str">
        <f t="shared" ref="J13:J20" si="1">IF(H13="Tercapai","Tidak Perlu Diisi","Mohon diisi oleh auditor")</f>
        <v>Tidak Perlu Diisi</v>
      </c>
      <c r="K13" s="28" t="s">
        <v>15</v>
      </c>
      <c r="L13" s="13"/>
      <c r="M13" s="14"/>
    </row>
    <row r="14" spans="2:13" ht="15" thickBot="1" x14ac:dyDescent="0.25">
      <c r="B14" s="8"/>
      <c r="C14" s="21" t="s">
        <v>18</v>
      </c>
      <c r="D14" s="10"/>
      <c r="E14" s="11" t="s">
        <v>17</v>
      </c>
      <c r="F14" s="24" t="str">
        <f>D5</f>
        <v>Terlaksana</v>
      </c>
      <c r="G14" s="25" t="str">
        <f>IF(F14=E14,"100%","0%")</f>
        <v>100%</v>
      </c>
      <c r="H14" s="25" t="str">
        <f>IF(F14=E14,"Tercapai","Tidak Tercapai")</f>
        <v>Tercapai</v>
      </c>
      <c r="I14" s="26" t="str">
        <f t="shared" si="0"/>
        <v>Tidak Perlu Diisi</v>
      </c>
      <c r="J14" s="27" t="str">
        <f t="shared" si="1"/>
        <v>Tidak Perlu Diisi</v>
      </c>
      <c r="K14" s="29"/>
      <c r="L14" s="13"/>
      <c r="M14" s="14"/>
    </row>
    <row r="15" spans="2:13" ht="15" thickBot="1" x14ac:dyDescent="0.25">
      <c r="B15" s="8"/>
      <c r="C15" s="21" t="s">
        <v>19</v>
      </c>
      <c r="D15" s="10"/>
      <c r="E15" s="11" t="s">
        <v>17</v>
      </c>
      <c r="F15" s="24" t="str">
        <f>D6</f>
        <v>Terlaksana</v>
      </c>
      <c r="G15" s="25" t="str">
        <f>IF(F15=E15,"100%","0%")</f>
        <v>100%</v>
      </c>
      <c r="H15" s="25" t="str">
        <f>IF(F15=E15,"Tercapai","Tidak Tercapai")</f>
        <v>Tercapai</v>
      </c>
      <c r="I15" s="26" t="str">
        <f t="shared" si="0"/>
        <v>Tidak Perlu Diisi</v>
      </c>
      <c r="J15" s="27" t="str">
        <f t="shared" si="1"/>
        <v>Tidak Perlu Diisi</v>
      </c>
      <c r="K15" s="29"/>
      <c r="L15" s="13"/>
      <c r="M15" s="14"/>
    </row>
    <row r="16" spans="2:13" ht="29.25" thickBot="1" x14ac:dyDescent="0.25">
      <c r="B16" s="8"/>
      <c r="C16" s="21" t="s">
        <v>20</v>
      </c>
      <c r="D16" s="10"/>
      <c r="E16" s="30" t="s">
        <v>25</v>
      </c>
      <c r="F16" s="31">
        <f>D7</f>
        <v>0</v>
      </c>
      <c r="G16" s="24">
        <f>IF(F16=0,0%,IF(F16&lt;=75%,100%,75%/F16*100%))</f>
        <v>0</v>
      </c>
      <c r="H16" s="25" t="str">
        <f>IF(G16=0%,"Tidak Tercapai",IF(G16&gt;=100%,"Tercapai","Tidak Tercapai"))</f>
        <v>Tidak Tercapai</v>
      </c>
      <c r="I16" s="26" t="str">
        <f>IF(H16="Tercapai","Tidak Perlu Diisi","Mohon diisi oleh auditee")</f>
        <v>Mohon diisi oleh auditee</v>
      </c>
      <c r="J16" s="27" t="str">
        <f>IF(H16="Tercapai","Tidak Perlu Diisi","Mohon diisi oleh auditor")</f>
        <v>Mohon diisi oleh auditor</v>
      </c>
      <c r="K16" s="29"/>
      <c r="L16" s="13"/>
      <c r="M16" s="14"/>
    </row>
    <row r="17" spans="2:13" ht="29.25" thickBot="1" x14ac:dyDescent="0.25">
      <c r="B17" s="8"/>
      <c r="C17" s="21" t="s">
        <v>21</v>
      </c>
      <c r="D17" s="10"/>
      <c r="E17" s="30" t="s">
        <v>26</v>
      </c>
      <c r="F17" s="31">
        <f>D8</f>
        <v>0</v>
      </c>
      <c r="G17" s="24">
        <f>IF(F17=0,0%,IF(F17&gt;=25%,100%,F17/25%*100%))</f>
        <v>0</v>
      </c>
      <c r="H17" s="25" t="str">
        <f t="shared" ref="H17:H19" si="2">IF(G17=0%,"Tidak Tercapai",IF(G17&gt;=100%,"Tercapai","Tidak Tercapai"))</f>
        <v>Tidak Tercapai</v>
      </c>
      <c r="I17" s="26" t="str">
        <f t="shared" si="0"/>
        <v>Mohon diisi oleh auditee</v>
      </c>
      <c r="J17" s="27" t="str">
        <f t="shared" si="1"/>
        <v>Mohon diisi oleh auditor</v>
      </c>
      <c r="K17" s="29"/>
      <c r="L17" s="13"/>
      <c r="M17" s="14"/>
    </row>
    <row r="18" spans="2:13" ht="15" thickBot="1" x14ac:dyDescent="0.25">
      <c r="B18" s="8"/>
      <c r="C18" s="21" t="s">
        <v>22</v>
      </c>
      <c r="D18" s="10"/>
      <c r="E18" s="30" t="s">
        <v>27</v>
      </c>
      <c r="F18" s="31">
        <f t="shared" ref="F18" si="3">D9</f>
        <v>0</v>
      </c>
      <c r="G18" s="24">
        <f>IF(F18=0,0%,IF(F18&gt;=15%,100%,F18/15%*100%))</f>
        <v>0</v>
      </c>
      <c r="H18" s="25" t="str">
        <f t="shared" si="2"/>
        <v>Tidak Tercapai</v>
      </c>
      <c r="I18" s="26" t="str">
        <f t="shared" si="0"/>
        <v>Mohon diisi oleh auditee</v>
      </c>
      <c r="J18" s="27" t="str">
        <f t="shared" si="1"/>
        <v>Mohon diisi oleh auditor</v>
      </c>
      <c r="K18" s="29"/>
      <c r="L18" s="13"/>
      <c r="M18" s="14"/>
    </row>
    <row r="19" spans="2:13" ht="29.25" thickBot="1" x14ac:dyDescent="0.25">
      <c r="B19" s="8"/>
      <c r="C19" s="21" t="s">
        <v>23</v>
      </c>
      <c r="D19" s="10"/>
      <c r="E19" s="30" t="s">
        <v>28</v>
      </c>
      <c r="F19" s="31">
        <f>D10</f>
        <v>0</v>
      </c>
      <c r="G19" s="24">
        <f>IF(F19=0,0%,IF(F19&gt;=5%,100%,F19/5%*100%))</f>
        <v>0</v>
      </c>
      <c r="H19" s="25" t="str">
        <f t="shared" si="2"/>
        <v>Tidak Tercapai</v>
      </c>
      <c r="I19" s="26" t="str">
        <f t="shared" si="0"/>
        <v>Mohon diisi oleh auditee</v>
      </c>
      <c r="J19" s="27" t="str">
        <f t="shared" si="1"/>
        <v>Mohon diisi oleh auditor</v>
      </c>
      <c r="K19" s="29"/>
      <c r="L19" s="13"/>
      <c r="M19" s="14"/>
    </row>
    <row r="20" spans="2:13" ht="43.5" thickBot="1" x14ac:dyDescent="0.25">
      <c r="B20" s="8"/>
      <c r="C20" s="21" t="s">
        <v>24</v>
      </c>
      <c r="D20" s="10"/>
      <c r="E20" s="31">
        <v>1</v>
      </c>
      <c r="F20" s="31">
        <f>D11</f>
        <v>0</v>
      </c>
      <c r="G20" s="24">
        <f>IF(F20=0,0%,IF(F20&gt;=E20,100%,F20/E20*100%))</f>
        <v>0</v>
      </c>
      <c r="H20" s="25" t="str">
        <f>IF(G20=0%,"Tidak Tercapai",IF(G20&gt;=100%,"Tercapai","Tidak Tercapai"))</f>
        <v>Tidak Tercapai</v>
      </c>
      <c r="I20" s="26" t="str">
        <f>IF(H20="Tercapai","Tidak Perlu Diisi","Mohon diisi oleh auditee")</f>
        <v>Mohon diisi oleh auditee</v>
      </c>
      <c r="J20" s="27" t="str">
        <f t="shared" si="1"/>
        <v>Mohon diisi oleh auditor</v>
      </c>
      <c r="K20" s="32"/>
      <c r="L20" s="13"/>
      <c r="M20" s="14"/>
    </row>
    <row r="21" spans="2:13" x14ac:dyDescent="0.2">
      <c r="C21" s="33"/>
    </row>
    <row r="22" spans="2:13" x14ac:dyDescent="0.2">
      <c r="B22" s="2"/>
      <c r="C22" s="3"/>
    </row>
    <row r="23" spans="2:13" x14ac:dyDescent="0.2">
      <c r="B23" s="2"/>
      <c r="C23" s="3"/>
    </row>
    <row r="24" spans="2:13" x14ac:dyDescent="0.2">
      <c r="B24" s="2"/>
      <c r="C24" s="3"/>
    </row>
  </sheetData>
  <mergeCells count="4">
    <mergeCell ref="B1:C1"/>
    <mergeCell ref="B3:B20"/>
    <mergeCell ref="L3:L20"/>
    <mergeCell ref="K13:K20"/>
  </mergeCells>
  <dataValidations count="1">
    <dataValidation type="list" allowBlank="1" showInputMessage="1" showErrorMessage="1" sqref="D4:D6" xr:uid="{F1DE294B-889D-4436-BA68-8732B5BA9397}">
      <formula1>"Terlaksana, Tidak Terlaksana"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2025-11-25T02:33:07Z</dcterms:created>
  <dcterms:modified xsi:type="dcterms:W3CDTF">2025-11-25T02:33:24Z</dcterms:modified>
</cp:coreProperties>
</file>